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b5c5d316e6994aa/文教夢倶楽部/財務/2023決算資料/"/>
    </mc:Choice>
  </mc:AlternateContent>
  <xr:revisionPtr revIDLastSave="0" documentId="8_{1F5BB175-919E-452C-B922-24CF44A12464}" xr6:coauthVersionLast="47" xr6:coauthVersionMax="47" xr10:uidLastSave="{00000000-0000-0000-0000-000000000000}"/>
  <bookViews>
    <workbookView xWindow="3420" yWindow="780" windowWidth="17460" windowHeight="14700" xr2:uid="{74CBAD50-7A6B-449D-BD0E-A7ABA997D97C}"/>
  </bookViews>
  <sheets>
    <sheet name="損益計算書" sheetId="2" r:id="rId1"/>
    <sheet name="貸借対照表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H27" i="2"/>
  <c r="H23" i="2"/>
  <c r="H18" i="2"/>
  <c r="H15" i="2"/>
  <c r="H10" i="2"/>
  <c r="H9" i="2"/>
  <c r="H11" i="2" s="1"/>
  <c r="H19" i="2" s="1"/>
  <c r="H28" i="2" s="1"/>
  <c r="H31" i="2" s="1"/>
  <c r="N41" i="1"/>
  <c r="N44" i="1" s="1"/>
  <c r="F36" i="1"/>
  <c r="N31" i="1"/>
  <c r="F31" i="1"/>
  <c r="F21" i="1" s="1"/>
  <c r="F45" i="1" s="1"/>
  <c r="N24" i="1"/>
  <c r="F22" i="1"/>
  <c r="N19" i="1"/>
  <c r="N8" i="1"/>
</calcChain>
</file>

<file path=xl/sharedStrings.xml><?xml version="1.0" encoding="utf-8"?>
<sst xmlns="http://schemas.openxmlformats.org/spreadsheetml/2006/main" count="108" uniqueCount="94">
  <si>
    <t>一般社団法人文教夢倶楽部</t>
    <rPh sb="0" eb="6">
      <t xml:space="preserve">イッパンシャダンホウジン </t>
    </rPh>
    <rPh sb="6" eb="8">
      <t xml:space="preserve">ブンキョウ </t>
    </rPh>
    <rPh sb="8" eb="12">
      <t xml:space="preserve">ユメクラブ </t>
    </rPh>
    <phoneticPr fontId="5"/>
  </si>
  <si>
    <t>会社法人等番号　0117-05-001283</t>
    <rPh sb="0" eb="2">
      <t xml:space="preserve">カイシャ </t>
    </rPh>
    <rPh sb="2" eb="4">
      <t xml:space="preserve">ホウジン </t>
    </rPh>
    <rPh sb="4" eb="5">
      <t xml:space="preserve">トウ </t>
    </rPh>
    <rPh sb="5" eb="7">
      <t xml:space="preserve">バンゴウ </t>
    </rPh>
    <phoneticPr fontId="5"/>
  </si>
  <si>
    <t>貸　借　対　照　表</t>
  </si>
  <si>
    <t>(令和6年3月31日 現在)</t>
    <rPh sb="1" eb="3">
      <t xml:space="preserve">レイワ </t>
    </rPh>
    <phoneticPr fontId="8"/>
  </si>
  <si>
    <t>(単位：円)</t>
    <phoneticPr fontId="8"/>
  </si>
  <si>
    <t>科目</t>
    <phoneticPr fontId="8"/>
  </si>
  <si>
    <t>金額</t>
    <phoneticPr fontId="8"/>
  </si>
  <si>
    <t>(資産の部)</t>
  </si>
  <si>
    <t xml:space="preserve">円 </t>
  </si>
  <si>
    <t>(負債の部)</t>
  </si>
  <si>
    <t>流動資産</t>
  </si>
  <si>
    <t>流動負債</t>
  </si>
  <si>
    <t>現金及び預金</t>
  </si>
  <si>
    <t>買掛金</t>
  </si>
  <si>
    <t>受取手形</t>
  </si>
  <si>
    <t>短期借入金</t>
    <rPh sb="0" eb="2">
      <t>タンキ</t>
    </rPh>
    <rPh sb="2" eb="4">
      <t>カリイレ</t>
    </rPh>
    <rPh sb="4" eb="5">
      <t>キン</t>
    </rPh>
    <phoneticPr fontId="8"/>
  </si>
  <si>
    <t>売掛金</t>
  </si>
  <si>
    <t>未払金</t>
  </si>
  <si>
    <t>商品</t>
  </si>
  <si>
    <t>未払費用</t>
  </si>
  <si>
    <t>部品</t>
    <rPh sb="0" eb="2">
      <t>ブヒン</t>
    </rPh>
    <phoneticPr fontId="8"/>
  </si>
  <si>
    <t>未払法人税等</t>
    <phoneticPr fontId="8"/>
  </si>
  <si>
    <t>前払費用</t>
    <rPh sb="0" eb="2">
      <t>マエバラ</t>
    </rPh>
    <rPh sb="2" eb="4">
      <t>ヒヨウ</t>
    </rPh>
    <phoneticPr fontId="8"/>
  </si>
  <si>
    <t>預り金</t>
  </si>
  <si>
    <t>繰延税金資産</t>
  </si>
  <si>
    <t>賞与引当金</t>
  </si>
  <si>
    <t>短期貸付金</t>
    <rPh sb="0" eb="2">
      <t>タンキ</t>
    </rPh>
    <rPh sb="2" eb="4">
      <t>カシツケ</t>
    </rPh>
    <rPh sb="4" eb="5">
      <t>キン</t>
    </rPh>
    <phoneticPr fontId="8"/>
  </si>
  <si>
    <t>製品保証引当金</t>
    <rPh sb="0" eb="2">
      <t>セイヒン</t>
    </rPh>
    <rPh sb="2" eb="4">
      <t>ホショウ</t>
    </rPh>
    <rPh sb="4" eb="6">
      <t>ヒキアテ</t>
    </rPh>
    <phoneticPr fontId="8"/>
  </si>
  <si>
    <t>未収入金</t>
    <phoneticPr fontId="8"/>
  </si>
  <si>
    <t>その他</t>
  </si>
  <si>
    <t>その他</t>
    <phoneticPr fontId="8"/>
  </si>
  <si>
    <t>貸倒引当金</t>
  </si>
  <si>
    <t>固定負債</t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</si>
  <si>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8"/>
  </si>
  <si>
    <t>固定資産</t>
  </si>
  <si>
    <t>繰延税金負債</t>
    <rPh sb="0" eb="2">
      <t>クリノベ</t>
    </rPh>
    <rPh sb="2" eb="4">
      <t>ゼイキン</t>
    </rPh>
    <rPh sb="4" eb="6">
      <t>フサイ</t>
    </rPh>
    <phoneticPr fontId="8"/>
  </si>
  <si>
    <t>有形固定資産</t>
  </si>
  <si>
    <t>建物</t>
  </si>
  <si>
    <t>構築物</t>
  </si>
  <si>
    <t>負債合計</t>
  </si>
  <si>
    <t>機械及び装置</t>
    <rPh sb="2" eb="3">
      <t>オヨ</t>
    </rPh>
    <phoneticPr fontId="8"/>
  </si>
  <si>
    <t>車両及び運搬具</t>
    <rPh sb="0" eb="2">
      <t>シャリョウ</t>
    </rPh>
    <rPh sb="2" eb="3">
      <t>オヨ</t>
    </rPh>
    <phoneticPr fontId="8"/>
  </si>
  <si>
    <t>工具、器具及び備品</t>
    <rPh sb="5" eb="6">
      <t>オヨ</t>
    </rPh>
    <phoneticPr fontId="8"/>
  </si>
  <si>
    <t>(正味財産の部)</t>
    <rPh sb="1" eb="3">
      <t xml:space="preserve">ショウミ </t>
    </rPh>
    <rPh sb="3" eb="5">
      <t xml:space="preserve">ザイサン </t>
    </rPh>
    <phoneticPr fontId="8"/>
  </si>
  <si>
    <t>土地</t>
  </si>
  <si>
    <t>建設仮勘定</t>
    <phoneticPr fontId="8"/>
  </si>
  <si>
    <t>社員資本</t>
    <rPh sb="0" eb="4">
      <t xml:space="preserve">シャインシホン </t>
    </rPh>
    <phoneticPr fontId="8"/>
  </si>
  <si>
    <t>基金</t>
    <rPh sb="0" eb="2">
      <t xml:space="preserve">キキン </t>
    </rPh>
    <phoneticPr fontId="8"/>
  </si>
  <si>
    <t>無形固定資産</t>
  </si>
  <si>
    <t>基金剰余金</t>
    <rPh sb="0" eb="2">
      <t xml:space="preserve">キキン </t>
    </rPh>
    <phoneticPr fontId="8"/>
  </si>
  <si>
    <t>施設利用権</t>
  </si>
  <si>
    <t>基金準備金</t>
    <rPh sb="0" eb="2">
      <t xml:space="preserve">キキｎ </t>
    </rPh>
    <phoneticPr fontId="5"/>
  </si>
  <si>
    <t>ソフトウェア</t>
  </si>
  <si>
    <t>その他基金剰余金</t>
    <rPh sb="3" eb="5">
      <t xml:space="preserve">キキン </t>
    </rPh>
    <phoneticPr fontId="8"/>
  </si>
  <si>
    <t>利益剰余金</t>
    <rPh sb="0" eb="1">
      <t>リ</t>
    </rPh>
    <rPh sb="1" eb="2">
      <t>エキ</t>
    </rPh>
    <rPh sb="2" eb="3">
      <t>アマツサ</t>
    </rPh>
    <rPh sb="3" eb="4">
      <t>ヨ</t>
    </rPh>
    <rPh sb="4" eb="5">
      <t>キン</t>
    </rPh>
    <phoneticPr fontId="8"/>
  </si>
  <si>
    <t>投資その他の資産</t>
    <rPh sb="4" eb="5">
      <t>タ</t>
    </rPh>
    <rPh sb="6" eb="8">
      <t>シサン</t>
    </rPh>
    <phoneticPr fontId="8"/>
  </si>
  <si>
    <t>当期利益</t>
    <rPh sb="0" eb="2">
      <t xml:space="preserve">トウキ </t>
    </rPh>
    <rPh sb="2" eb="4">
      <t xml:space="preserve">リエキ </t>
    </rPh>
    <phoneticPr fontId="5"/>
  </si>
  <si>
    <t>投資有価証券</t>
  </si>
  <si>
    <t>過年度剰余金</t>
    <rPh sb="0" eb="3">
      <t xml:space="preserve">カネンド </t>
    </rPh>
    <rPh sb="3" eb="6">
      <t xml:space="preserve">ジョウヨキン </t>
    </rPh>
    <phoneticPr fontId="8"/>
  </si>
  <si>
    <t>関係会社株式</t>
    <rPh sb="0" eb="2">
      <t>カンケイ</t>
    </rPh>
    <phoneticPr fontId="8"/>
  </si>
  <si>
    <t>関係会社出資金</t>
    <rPh sb="0" eb="2">
      <t>カンケイ</t>
    </rPh>
    <phoneticPr fontId="8"/>
  </si>
  <si>
    <t>長期貸付金</t>
    <phoneticPr fontId="8"/>
  </si>
  <si>
    <t>長期前払費用</t>
  </si>
  <si>
    <t>評価・換算差額等</t>
    <rPh sb="0" eb="2">
      <t>ヒョウカ</t>
    </rPh>
    <rPh sb="3" eb="5">
      <t>カンサン</t>
    </rPh>
    <rPh sb="5" eb="7">
      <t>サガク</t>
    </rPh>
    <rPh sb="7" eb="8">
      <t>ナド</t>
    </rPh>
    <phoneticPr fontId="8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</si>
  <si>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8"/>
  </si>
  <si>
    <t>正味財産合計</t>
    <rPh sb="0" eb="2">
      <t xml:space="preserve">ショウミ </t>
    </rPh>
    <rPh sb="2" eb="4">
      <t xml:space="preserve">ザイサン </t>
    </rPh>
    <phoneticPr fontId="8"/>
  </si>
  <si>
    <t>資産合計</t>
    <phoneticPr fontId="8"/>
  </si>
  <si>
    <t>負債・純資産合計</t>
    <rPh sb="3" eb="6">
      <t>ジュンシサン</t>
    </rPh>
    <phoneticPr fontId="8"/>
  </si>
  <si>
    <t>会社法人等番号　0117-05-001283</t>
    <phoneticPr fontId="5"/>
  </si>
  <si>
    <t>損　益　計　算　書</t>
    <phoneticPr fontId="5"/>
  </si>
  <si>
    <t>　　(自 令和5年4月1日  至 令和6年3月31日)</t>
    <rPh sb="5" eb="7">
      <t xml:space="preserve">レイワ </t>
    </rPh>
    <rPh sb="17" eb="19">
      <t xml:space="preserve">レイワ </t>
    </rPh>
    <phoneticPr fontId="8"/>
  </si>
  <si>
    <t>売上高</t>
  </si>
  <si>
    <t>売上原価</t>
  </si>
  <si>
    <t>売上総利益</t>
    <rPh sb="0" eb="2">
      <t>ウリアゲ</t>
    </rPh>
    <rPh sb="2" eb="3">
      <t>ソウ</t>
    </rPh>
    <rPh sb="3" eb="5">
      <t>リエキ</t>
    </rPh>
    <phoneticPr fontId="8"/>
  </si>
  <si>
    <t>販売費及び一般管理費</t>
  </si>
  <si>
    <t>営業利益</t>
  </si>
  <si>
    <t>営業外収益</t>
  </si>
  <si>
    <t>受取利息</t>
    <phoneticPr fontId="8"/>
  </si>
  <si>
    <t>受取配当金</t>
    <phoneticPr fontId="8"/>
  </si>
  <si>
    <t>営業外費用</t>
  </si>
  <si>
    <t>支払利息</t>
    <rPh sb="0" eb="2">
      <t>シハラ</t>
    </rPh>
    <rPh sb="2" eb="4">
      <t>リソク</t>
    </rPh>
    <phoneticPr fontId="8"/>
  </si>
  <si>
    <t>開業費償却</t>
    <rPh sb="0" eb="3">
      <t>カイギョウヒ</t>
    </rPh>
    <rPh sb="3" eb="5">
      <t>ショウキャク</t>
    </rPh>
    <phoneticPr fontId="8"/>
  </si>
  <si>
    <t>経常利益</t>
    <rPh sb="2" eb="4">
      <t>リエキ</t>
    </rPh>
    <phoneticPr fontId="8"/>
  </si>
  <si>
    <t>特別利益</t>
  </si>
  <si>
    <t>固定資産売却益</t>
  </si>
  <si>
    <t>前期損益修正益</t>
    <rPh sb="0" eb="2">
      <t>ゼンキ</t>
    </rPh>
    <rPh sb="2" eb="4">
      <t>ソンエキ</t>
    </rPh>
    <rPh sb="4" eb="6">
      <t>シュウセイ</t>
    </rPh>
    <rPh sb="6" eb="7">
      <t>エキ</t>
    </rPh>
    <phoneticPr fontId="8"/>
  </si>
  <si>
    <t>その他</t>
    <rPh sb="2" eb="3">
      <t>タ</t>
    </rPh>
    <phoneticPr fontId="8"/>
  </si>
  <si>
    <t>特別損失</t>
  </si>
  <si>
    <t>前期損益修正損</t>
    <phoneticPr fontId="8"/>
  </si>
  <si>
    <t>固定資産除売却損</t>
  </si>
  <si>
    <t>税引前当期純利益</t>
    <rPh sb="3" eb="5">
      <t>トウキ</t>
    </rPh>
    <rPh sb="5" eb="6">
      <t>ジュン</t>
    </rPh>
    <rPh sb="6" eb="8">
      <t>リエキ</t>
    </rPh>
    <phoneticPr fontId="8"/>
  </si>
  <si>
    <t>法人税、住民税及び事業税</t>
  </si>
  <si>
    <t>法人税等調整額</t>
  </si>
  <si>
    <t>当期純利益</t>
    <rPh sb="0" eb="2">
      <t>トウキ</t>
    </rPh>
    <rPh sb="2" eb="3">
      <t>ジュン</t>
    </rPh>
    <rPh sb="3" eb="5">
      <t>リエキ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</si>
</sst>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;[Red]&quot;△&quot;#,##0\ "/>
    <numFmt numFmtId="177" formatCode="#,##0\ ;[Red]#,##0\ "/>
    <numFmt numFmtId="178" formatCode=";;;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b/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ゴシック"/>
      <family val="2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118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0" fillId="0" borderId="0" xfId="0" applyAlignment="1"/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7" fillId="0" borderId="0" xfId="2" quotePrefix="1" applyFont="1" applyAlignment="1">
      <alignment horizontal="centerContinuous" vertical="center"/>
    </xf>
    <xf numFmtId="176" fontId="9" fillId="0" borderId="5" xfId="1" applyNumberFormat="1" applyFont="1" applyBorder="1" applyAlignment="1">
      <alignment horizontal="distributed" vertical="center" justifyLastLine="1"/>
    </xf>
    <xf numFmtId="176" fontId="9" fillId="0" borderId="9" xfId="1" applyNumberFormat="1" applyFont="1" applyBorder="1" applyAlignment="1">
      <alignment horizontal="right" vertical="center"/>
    </xf>
    <xf numFmtId="0" fontId="9" fillId="0" borderId="10" xfId="2" applyFont="1" applyBorder="1" applyAlignment="1">
      <alignment vertical="center" shrinkToFit="1"/>
    </xf>
    <xf numFmtId="0" fontId="9" fillId="0" borderId="0" xfId="2" applyFont="1" applyAlignment="1">
      <alignment horizontal="distributed" vertical="center"/>
    </xf>
    <xf numFmtId="0" fontId="9" fillId="0" borderId="11" xfId="2" applyFont="1" applyBorder="1" applyAlignment="1">
      <alignment vertical="center"/>
    </xf>
    <xf numFmtId="3" fontId="9" fillId="0" borderId="9" xfId="1" applyNumberFormat="1" applyFont="1" applyFill="1" applyBorder="1" applyAlignment="1">
      <alignment vertical="center"/>
    </xf>
    <xf numFmtId="176" fontId="9" fillId="0" borderId="10" xfId="1" applyNumberFormat="1" applyFont="1" applyBorder="1" applyAlignment="1">
      <alignment horizontal="right" vertical="center" shrinkToFit="1"/>
    </xf>
    <xf numFmtId="0" fontId="9" fillId="0" borderId="11" xfId="2" applyFont="1" applyBorder="1" applyAlignment="1">
      <alignment horizontal="center" vertical="center"/>
    </xf>
    <xf numFmtId="176" fontId="9" fillId="0" borderId="9" xfId="1" applyNumberFormat="1" applyFont="1" applyBorder="1" applyAlignment="1">
      <alignment vertical="center"/>
    </xf>
    <xf numFmtId="0" fontId="10" fillId="0" borderId="10" xfId="2" applyFont="1" applyBorder="1" applyAlignment="1">
      <alignment vertical="center" shrinkToFit="1"/>
    </xf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distributed" vertical="center"/>
    </xf>
    <xf numFmtId="0" fontId="7" fillId="0" borderId="11" xfId="2" applyFont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7" fillId="0" borderId="10" xfId="1" applyNumberFormat="1" applyFont="1" applyBorder="1" applyAlignment="1">
      <alignment horizontal="right" vertical="center" shrinkToFit="1"/>
    </xf>
    <xf numFmtId="176" fontId="7" fillId="0" borderId="0" xfId="1" applyNumberFormat="1" applyFont="1" applyBorder="1" applyAlignment="1">
      <alignment vertical="center" shrinkToFit="1"/>
    </xf>
    <xf numFmtId="0" fontId="7" fillId="0" borderId="11" xfId="2" applyFont="1" applyBorder="1" applyAlignment="1">
      <alignment horizontal="center" vertical="center"/>
    </xf>
    <xf numFmtId="176" fontId="7" fillId="0" borderId="9" xfId="1" applyNumberFormat="1" applyFont="1" applyBorder="1" applyAlignment="1">
      <alignment vertical="center"/>
    </xf>
    <xf numFmtId="176" fontId="10" fillId="0" borderId="10" xfId="1" applyNumberFormat="1" applyFont="1" applyBorder="1" applyAlignment="1">
      <alignment horizontal="right" vertical="center" shrinkToFit="1"/>
    </xf>
    <xf numFmtId="176" fontId="10" fillId="0" borderId="0" xfId="1" applyNumberFormat="1" applyFont="1" applyBorder="1" applyAlignment="1">
      <alignment vertical="center" shrinkToFit="1"/>
    </xf>
    <xf numFmtId="176" fontId="9" fillId="0" borderId="9" xfId="1" applyNumberFormat="1" applyFont="1" applyFill="1" applyBorder="1" applyAlignment="1">
      <alignment vertical="center"/>
    </xf>
    <xf numFmtId="0" fontId="9" fillId="0" borderId="0" xfId="2" applyFont="1" applyAlignment="1">
      <alignment vertical="center" shrinkToFit="1"/>
    </xf>
    <xf numFmtId="176" fontId="9" fillId="0" borderId="12" xfId="2" applyNumberFormat="1" applyFont="1" applyBorder="1" applyAlignment="1">
      <alignment vertical="center"/>
    </xf>
    <xf numFmtId="176" fontId="9" fillId="0" borderId="16" xfId="1" applyNumberFormat="1" applyFont="1" applyBorder="1" applyAlignment="1">
      <alignment vertical="center"/>
    </xf>
    <xf numFmtId="0" fontId="7" fillId="0" borderId="13" xfId="2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176" fontId="9" fillId="0" borderId="10" xfId="1" applyNumberFormat="1" applyFont="1" applyBorder="1" applyAlignment="1">
      <alignment vertical="center" shrinkToFit="1"/>
    </xf>
    <xf numFmtId="0" fontId="9" fillId="0" borderId="11" xfId="2" applyFont="1" applyBorder="1" applyAlignment="1">
      <alignment horizontal="distributed" vertical="center"/>
    </xf>
    <xf numFmtId="176" fontId="9" fillId="0" borderId="0" xfId="1" applyNumberFormat="1" applyFont="1" applyBorder="1" applyAlignment="1">
      <alignment vertical="center" shrinkToFit="1"/>
    </xf>
    <xf numFmtId="0" fontId="10" fillId="0" borderId="0" xfId="2" applyFont="1" applyAlignment="1">
      <alignment vertical="center" shrinkToFit="1"/>
    </xf>
    <xf numFmtId="0" fontId="7" fillId="0" borderId="10" xfId="2" applyFont="1" applyBorder="1" applyAlignment="1">
      <alignment vertical="center" shrinkToFit="1"/>
    </xf>
    <xf numFmtId="0" fontId="11" fillId="0" borderId="0" xfId="2" applyFont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176" fontId="9" fillId="0" borderId="0" xfId="1" applyNumberFormat="1" applyFont="1" applyFill="1" applyBorder="1" applyAlignment="1">
      <alignment vertical="center" shrinkToFit="1"/>
    </xf>
    <xf numFmtId="0" fontId="12" fillId="0" borderId="0" xfId="3" applyFont="1" applyAlignment="1">
      <alignment shrinkToFit="1"/>
    </xf>
    <xf numFmtId="0" fontId="13" fillId="0" borderId="0" xfId="3" applyFont="1" applyAlignment="1">
      <alignment shrinkToFit="1"/>
    </xf>
    <xf numFmtId="0" fontId="7" fillId="0" borderId="0" xfId="2" quotePrefix="1" applyFont="1" applyAlignment="1">
      <alignment horizontal="distributed" vertical="center"/>
    </xf>
    <xf numFmtId="0" fontId="14" fillId="0" borderId="0" xfId="0" applyFont="1" applyAlignment="1"/>
    <xf numFmtId="176" fontId="7" fillId="0" borderId="12" xfId="1" applyNumberFormat="1" applyFont="1" applyBorder="1" applyAlignment="1">
      <alignment vertical="center"/>
    </xf>
    <xf numFmtId="177" fontId="9" fillId="0" borderId="9" xfId="1" applyNumberFormat="1" applyFont="1" applyBorder="1" applyAlignment="1">
      <alignment vertical="center"/>
    </xf>
    <xf numFmtId="38" fontId="9" fillId="0" borderId="24" xfId="1" applyFont="1" applyBorder="1" applyAlignment="1">
      <alignment vertical="center"/>
    </xf>
    <xf numFmtId="176" fontId="9" fillId="0" borderId="24" xfId="1" applyNumberFormat="1" applyFont="1" applyBorder="1" applyAlignment="1">
      <alignment vertical="center"/>
    </xf>
    <xf numFmtId="0" fontId="14" fillId="0" borderId="0" xfId="0" applyFont="1">
      <alignment vertical="center"/>
    </xf>
    <xf numFmtId="0" fontId="3" fillId="0" borderId="0" xfId="2" applyFont="1" applyAlignment="1">
      <alignment horizontal="left" vertical="center"/>
    </xf>
    <xf numFmtId="0" fontId="9" fillId="0" borderId="0" xfId="2" applyFont="1" applyAlignment="1">
      <alignment horizontal="centerContinuous" vertical="center"/>
    </xf>
    <xf numFmtId="176" fontId="9" fillId="0" borderId="0" xfId="2" applyNumberFormat="1" applyFont="1" applyAlignment="1">
      <alignment horizontal="centerContinuous" vertical="center"/>
    </xf>
    <xf numFmtId="0" fontId="9" fillId="0" borderId="0" xfId="2" applyFont="1" applyAlignment="1">
      <alignment vertical="center"/>
    </xf>
    <xf numFmtId="176" fontId="7" fillId="0" borderId="0" xfId="2" applyNumberFormat="1" applyFont="1" applyAlignment="1">
      <alignment horizontal="right" vertical="center"/>
    </xf>
    <xf numFmtId="0" fontId="10" fillId="0" borderId="10" xfId="2" applyFont="1" applyBorder="1" applyAlignment="1">
      <alignment vertical="center"/>
    </xf>
    <xf numFmtId="0" fontId="10" fillId="0" borderId="0" xfId="2" applyFont="1" applyAlignment="1">
      <alignment vertical="center"/>
    </xf>
    <xf numFmtId="176" fontId="10" fillId="0" borderId="27" xfId="2" applyNumberFormat="1" applyFont="1" applyBorder="1" applyAlignment="1">
      <alignment vertical="center"/>
    </xf>
    <xf numFmtId="176" fontId="9" fillId="0" borderId="9" xfId="2" applyNumberFormat="1" applyFont="1" applyBorder="1" applyAlignment="1">
      <alignment vertical="center"/>
    </xf>
    <xf numFmtId="176" fontId="9" fillId="0" borderId="20" xfId="2" applyNumberFormat="1" applyFont="1" applyBorder="1" applyAlignment="1">
      <alignment vertical="center"/>
    </xf>
    <xf numFmtId="0" fontId="10" fillId="0" borderId="28" xfId="2" applyFont="1" applyBorder="1" applyAlignment="1">
      <alignment vertical="center"/>
    </xf>
    <xf numFmtId="0" fontId="9" fillId="0" borderId="29" xfId="2" applyFont="1" applyBorder="1" applyAlignment="1">
      <alignment horizontal="distributed" vertical="center"/>
    </xf>
    <xf numFmtId="0" fontId="10" fillId="0" borderId="29" xfId="2" applyFont="1" applyBorder="1" applyAlignment="1">
      <alignment vertical="center"/>
    </xf>
    <xf numFmtId="176" fontId="10" fillId="0" borderId="30" xfId="2" applyNumberFormat="1" applyFont="1" applyBorder="1" applyAlignment="1">
      <alignment vertical="center"/>
    </xf>
    <xf numFmtId="176" fontId="9" fillId="0" borderId="31" xfId="2" applyNumberFormat="1" applyFont="1" applyBorder="1" applyAlignment="1">
      <alignment vertical="center"/>
    </xf>
    <xf numFmtId="176" fontId="7" fillId="0" borderId="27" xfId="2" applyNumberFormat="1" applyFont="1" applyBorder="1" applyAlignment="1">
      <alignment vertical="center"/>
    </xf>
    <xf numFmtId="176" fontId="7" fillId="0" borderId="32" xfId="2" applyNumberFormat="1" applyFont="1" applyBorder="1" applyAlignment="1">
      <alignment vertical="center"/>
    </xf>
    <xf numFmtId="176" fontId="10" fillId="0" borderId="33" xfId="2" applyNumberFormat="1" applyFont="1" applyBorder="1" applyAlignment="1">
      <alignment vertical="center"/>
    </xf>
    <xf numFmtId="0" fontId="10" fillId="0" borderId="0" xfId="2" applyFont="1" applyAlignment="1">
      <alignment horizontal="distributed" vertical="center"/>
    </xf>
    <xf numFmtId="176" fontId="7" fillId="0" borderId="34" xfId="2" applyNumberFormat="1" applyFont="1" applyBorder="1" applyAlignment="1">
      <alignment vertical="center"/>
    </xf>
    <xf numFmtId="0" fontId="10" fillId="0" borderId="29" xfId="2" applyFont="1" applyBorder="1" applyAlignment="1">
      <alignment horizontal="distributed" vertical="center"/>
    </xf>
    <xf numFmtId="176" fontId="7" fillId="0" borderId="33" xfId="2" applyNumberFormat="1" applyFont="1" applyBorder="1" applyAlignment="1">
      <alignment vertical="center"/>
    </xf>
    <xf numFmtId="176" fontId="10" fillId="0" borderId="35" xfId="2" applyNumberFormat="1" applyFont="1" applyBorder="1" applyAlignment="1">
      <alignment vertical="center"/>
    </xf>
    <xf numFmtId="0" fontId="10" fillId="0" borderId="36" xfId="2" applyFont="1" applyBorder="1" applyAlignment="1">
      <alignment vertical="center"/>
    </xf>
    <xf numFmtId="0" fontId="10" fillId="0" borderId="37" xfId="2" applyFont="1" applyBorder="1" applyAlignment="1">
      <alignment horizontal="distributed" vertical="center"/>
    </xf>
    <xf numFmtId="0" fontId="10" fillId="0" borderId="37" xfId="2" applyFont="1" applyBorder="1" applyAlignment="1">
      <alignment vertical="center"/>
    </xf>
    <xf numFmtId="176" fontId="10" fillId="0" borderId="38" xfId="2" applyNumberFormat="1" applyFont="1" applyBorder="1" applyAlignment="1">
      <alignment vertical="center"/>
    </xf>
    <xf numFmtId="176" fontId="9" fillId="0" borderId="39" xfId="2" applyNumberFormat="1" applyFont="1" applyBorder="1" applyAlignment="1">
      <alignment vertical="center"/>
    </xf>
    <xf numFmtId="178" fontId="10" fillId="0" borderId="10" xfId="2" applyNumberFormat="1" applyFont="1" applyBorder="1" applyAlignment="1">
      <alignment vertical="center"/>
    </xf>
    <xf numFmtId="176" fontId="11" fillId="0" borderId="9" xfId="2" applyNumberFormat="1" applyFont="1" applyBorder="1" applyAlignment="1">
      <alignment vertical="center"/>
    </xf>
    <xf numFmtId="0" fontId="9" fillId="0" borderId="37" xfId="2" applyFont="1" applyBorder="1" applyAlignment="1">
      <alignment horizontal="distributed" vertical="center"/>
    </xf>
    <xf numFmtId="0" fontId="7" fillId="0" borderId="0" xfId="2" applyFont="1" applyAlignment="1">
      <alignment horizontal="distributed" vertical="center"/>
    </xf>
    <xf numFmtId="0" fontId="11" fillId="0" borderId="0" xfId="2" applyFont="1" applyAlignment="1">
      <alignment horizontal="distributed" vertical="center"/>
    </xf>
    <xf numFmtId="0" fontId="9" fillId="0" borderId="29" xfId="2" applyFont="1" applyBorder="1" applyAlignment="1">
      <alignment horizontal="distributed" vertical="center"/>
    </xf>
    <xf numFmtId="0" fontId="9" fillId="0" borderId="0" xfId="2" applyFont="1" applyAlignment="1">
      <alignment horizontal="distributed" vertical="center"/>
    </xf>
    <xf numFmtId="0" fontId="3" fillId="0" borderId="0" xfId="2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4" xfId="2" applyFont="1" applyBorder="1" applyAlignment="1">
      <alignment horizontal="distributed" vertical="center" justifyLastLine="1"/>
    </xf>
    <xf numFmtId="176" fontId="9" fillId="0" borderId="25" xfId="2" applyNumberFormat="1" applyFont="1" applyBorder="1" applyAlignment="1">
      <alignment horizontal="distributed" vertical="center" justifyLastLine="1"/>
    </xf>
    <xf numFmtId="176" fontId="9" fillId="0" borderId="26" xfId="2" applyNumberFormat="1" applyFont="1" applyBorder="1" applyAlignment="1">
      <alignment horizontal="distributed" vertical="center" justifyLastLine="1"/>
    </xf>
    <xf numFmtId="0" fontId="9" fillId="0" borderId="13" xfId="2" applyFont="1" applyBorder="1" applyAlignment="1">
      <alignment horizontal="distributed" vertical="center" justifyLastLine="1"/>
    </xf>
    <xf numFmtId="0" fontId="9" fillId="0" borderId="14" xfId="2" applyFont="1" applyBorder="1" applyAlignment="1">
      <alignment horizontal="distributed" vertical="center" justifyLastLine="1"/>
    </xf>
    <xf numFmtId="0" fontId="9" fillId="0" borderId="15" xfId="2" applyFont="1" applyBorder="1" applyAlignment="1">
      <alignment horizontal="distributed" vertical="center" justifyLastLine="1"/>
    </xf>
    <xf numFmtId="0" fontId="9" fillId="0" borderId="21" xfId="2" applyFont="1" applyBorder="1" applyAlignment="1">
      <alignment horizontal="distributed" vertical="center" justifyLastLine="1"/>
    </xf>
    <xf numFmtId="0" fontId="9" fillId="0" borderId="22" xfId="2" applyFont="1" applyBorder="1" applyAlignment="1">
      <alignment horizontal="distributed" vertical="center" justifyLastLine="1"/>
    </xf>
    <xf numFmtId="0" fontId="9" fillId="0" borderId="23" xfId="2" applyFont="1" applyBorder="1" applyAlignment="1">
      <alignment horizontal="distributed" vertical="center" justifyLastLine="1"/>
    </xf>
    <xf numFmtId="0" fontId="9" fillId="0" borderId="0" xfId="2" applyFont="1" applyAlignment="1">
      <alignment horizontal="center" vertical="center" shrinkToFit="1"/>
    </xf>
    <xf numFmtId="0" fontId="15" fillId="0" borderId="0" xfId="2" applyFont="1" applyAlignment="1">
      <alignment horizontal="distributed" vertical="center"/>
    </xf>
    <xf numFmtId="0" fontId="9" fillId="0" borderId="17" xfId="2" applyFont="1" applyBorder="1" applyAlignment="1">
      <alignment horizontal="distributed" vertical="center" justifyLastLine="1"/>
    </xf>
    <xf numFmtId="0" fontId="9" fillId="0" borderId="18" xfId="2" applyFont="1" applyBorder="1" applyAlignment="1">
      <alignment horizontal="distributed" vertical="center" justifyLastLine="1"/>
    </xf>
    <xf numFmtId="0" fontId="9" fillId="0" borderId="19" xfId="2" applyFont="1" applyBorder="1" applyAlignment="1">
      <alignment horizontal="distributed" vertical="center" justifyLastLine="1"/>
    </xf>
    <xf numFmtId="176" fontId="9" fillId="0" borderId="16" xfId="1" applyNumberFormat="1" applyFont="1" applyBorder="1" applyAlignment="1">
      <alignment vertical="center"/>
    </xf>
    <xf numFmtId="176" fontId="9" fillId="0" borderId="20" xfId="1" applyNumberFormat="1" applyFont="1" applyBorder="1" applyAlignment="1">
      <alignment vertical="center"/>
    </xf>
    <xf numFmtId="0" fontId="9" fillId="0" borderId="10" xfId="2" applyFont="1" applyBorder="1" applyAlignment="1">
      <alignment horizontal="distributed" vertical="center" justifyLastLine="1"/>
    </xf>
    <xf numFmtId="0" fontId="9" fillId="0" borderId="0" xfId="2" applyFont="1" applyAlignment="1">
      <alignment horizontal="distributed" vertical="center" justifyLastLine="1"/>
    </xf>
    <xf numFmtId="0" fontId="9" fillId="0" borderId="11" xfId="2" applyFont="1" applyBorder="1" applyAlignment="1">
      <alignment horizontal="distributed" vertical="center" justifyLastLine="1"/>
    </xf>
    <xf numFmtId="0" fontId="6" fillId="0" borderId="0" xfId="2" applyFont="1" applyAlignment="1">
      <alignment horizontal="center" vertical="center"/>
    </xf>
    <xf numFmtId="176" fontId="7" fillId="0" borderId="1" xfId="1" applyNumberFormat="1" applyFont="1" applyBorder="1" applyAlignment="1">
      <alignment horizontal="right" vertical="center"/>
    </xf>
    <xf numFmtId="0" fontId="9" fillId="0" borderId="6" xfId="2" applyFont="1" applyBorder="1" applyAlignment="1">
      <alignment horizontal="distributed" vertical="center" justifyLastLine="1"/>
    </xf>
    <xf numFmtId="0" fontId="9" fillId="0" borderId="7" xfId="2" applyFont="1" applyBorder="1" applyAlignment="1">
      <alignment horizontal="distributed" vertical="center" justifyLastLine="1"/>
    </xf>
    <xf numFmtId="0" fontId="9" fillId="0" borderId="8" xfId="2" applyFont="1" applyBorder="1" applyAlignment="1">
      <alignment horizontal="distributed" vertical="center" justifyLastLine="1"/>
    </xf>
  </cellXfs>
  <cellStyles count="4">
    <cellStyle name="桁区切り" xfId="1" builtinId="6"/>
    <cellStyle name="標準" xfId="0" builtinId="0"/>
    <cellStyle name="標準_財務諸表0303" xfId="3" xr:uid="{E41D6150-9E53-4AF8-9B12-B53A1CBE56CD}"/>
    <cellStyle name="標準_財務諸表0503R" xfId="2" xr:uid="{0506687B-B757-41AD-9257-0499818725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CF0C3-7C1C-4166-B4F5-A2C21B479DE7}">
  <sheetPr>
    <pageSetUpPr fitToPage="1"/>
  </sheetPr>
  <dimension ref="A1:U32"/>
  <sheetViews>
    <sheetView tabSelected="1" topLeftCell="A19" workbookViewId="0">
      <selection activeCell="B4" sqref="B4"/>
    </sheetView>
  </sheetViews>
  <sheetFormatPr defaultColWidth="8.75" defaultRowHeight="18.75"/>
  <cols>
    <col min="1" max="1" width="4" customWidth="1"/>
    <col min="2" max="2" width="4.25" customWidth="1"/>
    <col min="4" max="4" width="16.25" customWidth="1"/>
    <col min="5" max="5" width="2.75" customWidth="1"/>
    <col min="6" max="7" width="14.25" customWidth="1"/>
    <col min="8" max="8" width="13.5" customWidth="1"/>
    <col min="9" max="9" width="4" customWidth="1"/>
    <col min="10" max="10" width="4.25" customWidth="1"/>
    <col min="12" max="12" width="16.25" customWidth="1"/>
    <col min="13" max="13" width="2.75" customWidth="1"/>
    <col min="14" max="15" width="14.25" customWidth="1"/>
    <col min="16" max="17" width="13.5" customWidth="1"/>
    <col min="18" max="18" width="4" customWidth="1"/>
    <col min="19" max="19" width="4.25" customWidth="1"/>
    <col min="21" max="21" width="16.25" customWidth="1"/>
    <col min="22" max="22" width="2.75" customWidth="1"/>
    <col min="23" max="24" width="14.25" customWidth="1"/>
    <col min="25" max="25" width="13.5" customWidth="1"/>
  </cols>
  <sheetData>
    <row r="1" spans="1:21" ht="21">
      <c r="C1" s="88" t="s">
        <v>0</v>
      </c>
      <c r="D1" s="88"/>
      <c r="E1" s="88"/>
      <c r="F1" s="88"/>
      <c r="G1" s="88"/>
      <c r="H1" s="88"/>
      <c r="I1" s="53"/>
      <c r="J1" s="53"/>
      <c r="K1" s="53"/>
      <c r="L1" s="1"/>
      <c r="M1" s="1"/>
      <c r="N1" s="1"/>
      <c r="O1" s="1"/>
      <c r="P1" s="53"/>
      <c r="Q1" s="53"/>
      <c r="R1" s="53"/>
      <c r="S1" s="53"/>
      <c r="T1" s="53"/>
      <c r="U1" s="53"/>
    </row>
    <row r="2" spans="1:21">
      <c r="C2" s="89" t="s">
        <v>68</v>
      </c>
      <c r="D2" s="89"/>
      <c r="E2" s="89"/>
      <c r="F2" s="89"/>
      <c r="G2" s="89"/>
      <c r="H2" s="89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0">
      <c r="C3" s="90" t="s">
        <v>69</v>
      </c>
      <c r="D3" s="90"/>
      <c r="E3" s="90"/>
      <c r="F3" s="90"/>
      <c r="G3" s="90"/>
      <c r="H3" s="9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>
      <c r="A4" s="2"/>
      <c r="B4" s="5" t="s">
        <v>70</v>
      </c>
      <c r="C4" s="54"/>
      <c r="D4" s="54"/>
      <c r="E4" s="54"/>
      <c r="F4" s="54"/>
      <c r="G4" s="55"/>
      <c r="H4" s="55"/>
      <c r="I4" s="2"/>
    </row>
    <row r="5" spans="1:21" ht="19.5" thickBot="1">
      <c r="A5" s="2"/>
      <c r="B5" s="56"/>
      <c r="C5" s="56"/>
      <c r="D5" s="56"/>
      <c r="E5" s="91"/>
      <c r="F5" s="91"/>
      <c r="G5" s="91"/>
      <c r="H5" s="57" t="s">
        <v>4</v>
      </c>
      <c r="I5" s="2"/>
    </row>
    <row r="6" spans="1:21" ht="18.399999999999999" customHeight="1" thickBot="1">
      <c r="A6" s="2"/>
      <c r="B6" s="92" t="s">
        <v>5</v>
      </c>
      <c r="C6" s="93"/>
      <c r="D6" s="93"/>
      <c r="E6" s="93"/>
      <c r="F6" s="94"/>
      <c r="G6" s="95" t="s">
        <v>6</v>
      </c>
      <c r="H6" s="96"/>
      <c r="I6" s="2"/>
    </row>
    <row r="7" spans="1:21" ht="18" customHeight="1">
      <c r="A7" s="2"/>
      <c r="B7" s="58"/>
      <c r="C7" s="87" t="s">
        <v>71</v>
      </c>
      <c r="D7" s="87"/>
      <c r="E7" s="87"/>
      <c r="F7" s="59"/>
      <c r="G7" s="60"/>
      <c r="H7" s="61">
        <v>497944</v>
      </c>
      <c r="I7" s="2"/>
    </row>
    <row r="8" spans="1:21" ht="18" customHeight="1">
      <c r="A8" s="2"/>
      <c r="B8" s="58"/>
      <c r="C8" s="87" t="s">
        <v>72</v>
      </c>
      <c r="D8" s="87"/>
      <c r="E8" s="87"/>
      <c r="F8" s="59"/>
      <c r="G8" s="60"/>
      <c r="H8" s="62">
        <v>264430</v>
      </c>
      <c r="I8" s="2"/>
    </row>
    <row r="9" spans="1:21" ht="18" customHeight="1">
      <c r="A9" s="2"/>
      <c r="B9" s="58"/>
      <c r="C9" s="56"/>
      <c r="D9" s="87" t="s">
        <v>73</v>
      </c>
      <c r="E9" s="87"/>
      <c r="F9" s="59"/>
      <c r="G9" s="60"/>
      <c r="H9" s="61">
        <f>H7-H8</f>
        <v>233514</v>
      </c>
      <c r="I9" s="2"/>
    </row>
    <row r="10" spans="1:21" ht="18" customHeight="1">
      <c r="A10" s="2"/>
      <c r="B10" s="58"/>
      <c r="C10" s="87" t="s">
        <v>74</v>
      </c>
      <c r="D10" s="87"/>
      <c r="E10" s="87"/>
      <c r="F10" s="59"/>
      <c r="G10" s="60">
        <v>99158</v>
      </c>
      <c r="H10" s="62">
        <f>G10</f>
        <v>99158</v>
      </c>
      <c r="I10" s="2"/>
    </row>
    <row r="11" spans="1:21" ht="18.399999999999999" customHeight="1" thickBot="1">
      <c r="A11" s="2"/>
      <c r="B11" s="63"/>
      <c r="C11" s="64"/>
      <c r="D11" s="86" t="s">
        <v>75</v>
      </c>
      <c r="E11" s="86"/>
      <c r="F11" s="65"/>
      <c r="G11" s="66"/>
      <c r="H11" s="67">
        <f>H9-H10</f>
        <v>134356</v>
      </c>
      <c r="I11" s="2"/>
    </row>
    <row r="12" spans="1:21" ht="18.399999999999999" customHeight="1" thickTop="1">
      <c r="A12" s="2"/>
      <c r="B12" s="58"/>
      <c r="C12" s="87" t="s">
        <v>76</v>
      </c>
      <c r="D12" s="87"/>
      <c r="E12" s="87"/>
      <c r="F12" s="59"/>
      <c r="G12" s="60"/>
      <c r="H12" s="61"/>
      <c r="I12" s="2"/>
    </row>
    <row r="13" spans="1:21">
      <c r="A13" s="2"/>
      <c r="B13" s="58"/>
      <c r="C13" s="59"/>
      <c r="D13" s="84" t="s">
        <v>77</v>
      </c>
      <c r="E13" s="84"/>
      <c r="F13" s="18"/>
      <c r="G13" s="68">
        <v>2</v>
      </c>
      <c r="H13" s="61"/>
      <c r="I13" s="2"/>
    </row>
    <row r="14" spans="1:21" ht="18" customHeight="1">
      <c r="A14" s="2"/>
      <c r="B14" s="58"/>
      <c r="C14" s="59"/>
      <c r="D14" s="84" t="s">
        <v>78</v>
      </c>
      <c r="E14" s="84"/>
      <c r="F14" s="18"/>
      <c r="G14" s="68">
        <v>0</v>
      </c>
      <c r="H14" s="61"/>
      <c r="I14" s="2"/>
    </row>
    <row r="15" spans="1:21">
      <c r="A15" s="2"/>
      <c r="B15" s="58"/>
      <c r="C15" s="59"/>
      <c r="D15" s="84" t="s">
        <v>30</v>
      </c>
      <c r="E15" s="84"/>
      <c r="F15" s="18"/>
      <c r="G15" s="69">
        <v>0</v>
      </c>
      <c r="H15" s="61">
        <f>SUM(G13:G15)</f>
        <v>2</v>
      </c>
      <c r="I15" s="2"/>
    </row>
    <row r="16" spans="1:21" ht="18" customHeight="1">
      <c r="A16" s="2"/>
      <c r="B16" s="58"/>
      <c r="C16" s="87" t="s">
        <v>79</v>
      </c>
      <c r="D16" s="87"/>
      <c r="E16" s="87"/>
      <c r="F16" s="59"/>
      <c r="G16" s="70"/>
      <c r="H16" s="61"/>
      <c r="I16" s="2"/>
    </row>
    <row r="17" spans="1:9">
      <c r="A17" s="2"/>
      <c r="B17" s="58"/>
      <c r="C17" s="71"/>
      <c r="D17" s="84" t="s">
        <v>80</v>
      </c>
      <c r="E17" s="84"/>
      <c r="F17" s="18"/>
      <c r="G17" s="68">
        <v>0</v>
      </c>
      <c r="H17" s="61"/>
      <c r="I17" s="2"/>
    </row>
    <row r="18" spans="1:9" ht="18" customHeight="1">
      <c r="A18" s="2"/>
      <c r="B18" s="58"/>
      <c r="C18" s="59"/>
      <c r="D18" s="84" t="s">
        <v>81</v>
      </c>
      <c r="E18" s="84"/>
      <c r="F18" s="18"/>
      <c r="G18" s="72">
        <v>0</v>
      </c>
      <c r="H18" s="62">
        <f>SUM(G17:G18)</f>
        <v>0</v>
      </c>
      <c r="I18" s="2"/>
    </row>
    <row r="19" spans="1:9" ht="18.399999999999999" customHeight="1" thickBot="1">
      <c r="A19" s="2"/>
      <c r="B19" s="63"/>
      <c r="C19" s="73"/>
      <c r="D19" s="86" t="s">
        <v>82</v>
      </c>
      <c r="E19" s="86"/>
      <c r="F19" s="65"/>
      <c r="G19" s="66"/>
      <c r="H19" s="67">
        <f>H11+H15-H18</f>
        <v>134358</v>
      </c>
      <c r="I19" s="2"/>
    </row>
    <row r="20" spans="1:9" ht="18.399999999999999" customHeight="1" thickTop="1">
      <c r="A20" s="2"/>
      <c r="B20" s="58"/>
      <c r="C20" s="87" t="s">
        <v>83</v>
      </c>
      <c r="D20" s="87"/>
      <c r="E20" s="87"/>
      <c r="F20" s="59"/>
      <c r="G20" s="60"/>
      <c r="H20" s="61"/>
      <c r="I20" s="2"/>
    </row>
    <row r="21" spans="1:9" ht="18" customHeight="1">
      <c r="A21" s="2"/>
      <c r="B21" s="58"/>
      <c r="C21" s="59"/>
      <c r="D21" s="84" t="s">
        <v>84</v>
      </c>
      <c r="E21" s="84"/>
      <c r="F21" s="18"/>
      <c r="G21" s="74">
        <v>0</v>
      </c>
      <c r="H21" s="61"/>
      <c r="I21" s="2"/>
    </row>
    <row r="22" spans="1:9" ht="18" customHeight="1">
      <c r="A22" s="2"/>
      <c r="B22" s="58"/>
      <c r="C22" s="59"/>
      <c r="D22" s="84" t="s">
        <v>85</v>
      </c>
      <c r="E22" s="84"/>
      <c r="F22" s="18"/>
      <c r="G22" s="74">
        <v>0</v>
      </c>
      <c r="H22" s="61"/>
      <c r="I22" s="2"/>
    </row>
    <row r="23" spans="1:9">
      <c r="A23" s="2"/>
      <c r="B23" s="58"/>
      <c r="C23" s="59"/>
      <c r="D23" s="84" t="s">
        <v>86</v>
      </c>
      <c r="E23" s="84"/>
      <c r="F23" s="18"/>
      <c r="G23" s="69">
        <v>0</v>
      </c>
      <c r="H23" s="62">
        <f>SUM(G21:G23)</f>
        <v>0</v>
      </c>
      <c r="I23" s="2"/>
    </row>
    <row r="24" spans="1:9" ht="18" customHeight="1">
      <c r="A24" s="2"/>
      <c r="B24" s="58"/>
      <c r="C24" s="87" t="s">
        <v>87</v>
      </c>
      <c r="D24" s="87"/>
      <c r="E24" s="87"/>
      <c r="F24" s="59"/>
      <c r="G24" s="75"/>
      <c r="H24" s="61"/>
      <c r="I24" s="2"/>
    </row>
    <row r="25" spans="1:9" ht="18" customHeight="1">
      <c r="A25" s="2"/>
      <c r="B25" s="58"/>
      <c r="C25" s="59"/>
      <c r="D25" s="84" t="s">
        <v>88</v>
      </c>
      <c r="E25" s="84"/>
      <c r="F25" s="18"/>
      <c r="G25" s="68">
        <v>0</v>
      </c>
      <c r="H25" s="61"/>
      <c r="I25" s="2"/>
    </row>
    <row r="26" spans="1:9" ht="18" customHeight="1">
      <c r="A26" s="2"/>
      <c r="B26" s="58"/>
      <c r="C26" s="59"/>
      <c r="D26" s="84" t="s">
        <v>89</v>
      </c>
      <c r="E26" s="84"/>
      <c r="F26" s="18"/>
      <c r="G26" s="68">
        <v>0</v>
      </c>
      <c r="H26" s="61"/>
      <c r="I26" s="2"/>
    </row>
    <row r="27" spans="1:9">
      <c r="A27" s="2"/>
      <c r="B27" s="58"/>
      <c r="C27" s="59"/>
      <c r="D27" s="84" t="s">
        <v>30</v>
      </c>
      <c r="E27" s="84"/>
      <c r="F27" s="18"/>
      <c r="G27" s="68">
        <v>0</v>
      </c>
      <c r="H27" s="61">
        <f>SUM(G25:G27)</f>
        <v>0</v>
      </c>
      <c r="I27" s="2"/>
    </row>
    <row r="28" spans="1:9" ht="18.399999999999999" customHeight="1" thickBot="1">
      <c r="A28" s="2"/>
      <c r="B28" s="76"/>
      <c r="C28" s="77"/>
      <c r="D28" s="83" t="s">
        <v>90</v>
      </c>
      <c r="E28" s="83"/>
      <c r="F28" s="78"/>
      <c r="G28" s="79"/>
      <c r="H28" s="80">
        <f>H19+H23-H27</f>
        <v>134358</v>
      </c>
      <c r="I28" s="2"/>
    </row>
    <row r="29" spans="1:9" ht="18.399999999999999" customHeight="1" thickTop="1">
      <c r="A29" s="2"/>
      <c r="B29" s="81" t="s">
        <v>91</v>
      </c>
      <c r="C29" s="19"/>
      <c r="D29" s="85" t="s">
        <v>91</v>
      </c>
      <c r="E29" s="85"/>
      <c r="F29" s="59"/>
      <c r="G29" s="74">
        <v>0</v>
      </c>
      <c r="H29" s="82"/>
      <c r="I29" s="2"/>
    </row>
    <row r="30" spans="1:9" ht="18" customHeight="1">
      <c r="A30" s="2"/>
      <c r="B30" s="81"/>
      <c r="C30" s="19"/>
      <c r="D30" s="85" t="s">
        <v>92</v>
      </c>
      <c r="E30" s="85"/>
      <c r="F30" s="59"/>
      <c r="G30" s="74">
        <v>0</v>
      </c>
      <c r="H30" s="61">
        <f>SUM(G29:G30)</f>
        <v>0</v>
      </c>
      <c r="I30" s="2"/>
    </row>
    <row r="31" spans="1:9" ht="18.399999999999999" customHeight="1" thickBot="1">
      <c r="A31" s="2"/>
      <c r="B31" s="76"/>
      <c r="C31" s="77"/>
      <c r="D31" s="83" t="s">
        <v>93</v>
      </c>
      <c r="E31" s="83"/>
      <c r="F31" s="78"/>
      <c r="G31" s="79"/>
      <c r="H31" s="80">
        <f>H28-H30</f>
        <v>134358</v>
      </c>
      <c r="I31" s="2"/>
    </row>
    <row r="32" spans="1:9" ht="19.5" thickTop="1">
      <c r="A32" s="2"/>
      <c r="B32" s="2"/>
      <c r="C32" s="2"/>
      <c r="D32" s="2"/>
      <c r="E32" s="2"/>
      <c r="F32" s="2"/>
      <c r="G32" s="2"/>
      <c r="H32" s="2"/>
      <c r="I32" s="2"/>
    </row>
  </sheetData>
  <mergeCells count="31">
    <mergeCell ref="C12:E12"/>
    <mergeCell ref="C1:H1"/>
    <mergeCell ref="C2:H2"/>
    <mergeCell ref="C3:H3"/>
    <mergeCell ref="E5:G5"/>
    <mergeCell ref="B6:F6"/>
    <mergeCell ref="G6:H6"/>
    <mergeCell ref="C7:E7"/>
    <mergeCell ref="C8:E8"/>
    <mergeCell ref="D9:E9"/>
    <mergeCell ref="C10:E10"/>
    <mergeCell ref="D11:E11"/>
    <mergeCell ref="C24:E24"/>
    <mergeCell ref="D13:E13"/>
    <mergeCell ref="D14:E14"/>
    <mergeCell ref="D15:E15"/>
    <mergeCell ref="C16:E16"/>
    <mergeCell ref="D17:E17"/>
    <mergeCell ref="D18:E18"/>
    <mergeCell ref="D19:E19"/>
    <mergeCell ref="C20:E20"/>
    <mergeCell ref="D21:E21"/>
    <mergeCell ref="D22:E22"/>
    <mergeCell ref="D23:E23"/>
    <mergeCell ref="D31:E31"/>
    <mergeCell ref="D25:E25"/>
    <mergeCell ref="D26:E26"/>
    <mergeCell ref="D27:E27"/>
    <mergeCell ref="D28:E28"/>
    <mergeCell ref="D29:E29"/>
    <mergeCell ref="D30:E30"/>
  </mergeCells>
  <phoneticPr fontId="4"/>
  <pageMargins left="0.7" right="0.7" top="0.75" bottom="0.75" header="0.3" footer="0.3"/>
  <pageSetup paperSize="9" scale="5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D74E7-2E32-4782-8797-1C855E3B791F}">
  <sheetPr>
    <pageSetUpPr fitToPage="1"/>
  </sheetPr>
  <dimension ref="A1:O47"/>
  <sheetViews>
    <sheetView topLeftCell="A31" workbookViewId="0">
      <selection activeCell="J37" sqref="J37:N38"/>
    </sheetView>
  </sheetViews>
  <sheetFormatPr defaultColWidth="8.75" defaultRowHeight="18.75"/>
  <cols>
    <col min="1" max="2" width="3.25" customWidth="1"/>
    <col min="3" max="3" width="4.25" customWidth="1"/>
    <col min="4" max="4" width="18.75" customWidth="1"/>
    <col min="5" max="5" width="2.25" customWidth="1"/>
    <col min="7" max="7" width="2.75" customWidth="1"/>
    <col min="8" max="8" width="3" customWidth="1"/>
    <col min="9" max="9" width="3.25" customWidth="1"/>
    <col min="10" max="10" width="6.25" customWidth="1"/>
    <col min="11" max="12" width="7.25" customWidth="1"/>
    <col min="13" max="13" width="2.75" customWidth="1"/>
    <col min="14" max="14" width="12.25" bestFit="1" customWidth="1"/>
    <col min="15" max="15" width="4.75" customWidth="1"/>
    <col min="16" max="17" width="3.25" customWidth="1"/>
    <col min="18" max="18" width="4.25" customWidth="1"/>
    <col min="19" max="19" width="18.75" customWidth="1"/>
    <col min="20" max="20" width="2.25" customWidth="1"/>
    <col min="21" max="21" width="9.25" bestFit="1" customWidth="1"/>
    <col min="22" max="22" width="2.75" customWidth="1"/>
    <col min="23" max="23" width="3" customWidth="1"/>
    <col min="24" max="24" width="3.25" customWidth="1"/>
    <col min="25" max="25" width="6.25" customWidth="1"/>
    <col min="26" max="27" width="7.25" customWidth="1"/>
    <col min="28" max="28" width="2.75" customWidth="1"/>
    <col min="29" max="29" width="12.25" bestFit="1" customWidth="1"/>
    <col min="30" max="30" width="4.75" customWidth="1"/>
    <col min="31" max="32" width="3.25" customWidth="1"/>
    <col min="33" max="33" width="4.25" customWidth="1"/>
    <col min="34" max="34" width="18.75" customWidth="1"/>
    <col min="35" max="35" width="2.25" customWidth="1"/>
    <col min="36" max="36" width="9.25" bestFit="1" customWidth="1"/>
    <col min="37" max="37" width="2.75" customWidth="1"/>
    <col min="38" max="38" width="3" customWidth="1"/>
    <col min="39" max="39" width="3.25" customWidth="1"/>
    <col min="40" max="40" width="6.25" customWidth="1"/>
    <col min="41" max="42" width="7.25" customWidth="1"/>
    <col min="43" max="43" width="2.75" customWidth="1"/>
    <col min="44" max="44" width="12.25" bestFit="1" customWidth="1"/>
  </cols>
  <sheetData>
    <row r="1" spans="1:15" ht="21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2"/>
    </row>
    <row r="2" spans="1:15">
      <c r="A2" s="113" t="s">
        <v>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2"/>
    </row>
    <row r="3" spans="1:15" ht="2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2"/>
    </row>
    <row r="5" spans="1:15" ht="19.5" thickBot="1">
      <c r="A5" s="114" t="s">
        <v>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2"/>
    </row>
    <row r="6" spans="1:15" ht="18.399999999999999" customHeight="1" thickBot="1">
      <c r="A6" s="92" t="s">
        <v>5</v>
      </c>
      <c r="B6" s="93"/>
      <c r="C6" s="93"/>
      <c r="D6" s="93"/>
      <c r="E6" s="94"/>
      <c r="F6" s="7" t="s">
        <v>6</v>
      </c>
      <c r="G6" s="92" t="s">
        <v>5</v>
      </c>
      <c r="H6" s="93"/>
      <c r="I6" s="93"/>
      <c r="J6" s="93"/>
      <c r="K6" s="93"/>
      <c r="L6" s="93"/>
      <c r="M6" s="94"/>
      <c r="N6" s="7" t="s">
        <v>6</v>
      </c>
      <c r="O6" s="2"/>
    </row>
    <row r="7" spans="1:15" ht="18" customHeight="1">
      <c r="A7" s="115" t="s">
        <v>7</v>
      </c>
      <c r="B7" s="116"/>
      <c r="C7" s="116"/>
      <c r="D7" s="116"/>
      <c r="E7" s="117"/>
      <c r="F7" s="8" t="s">
        <v>8</v>
      </c>
      <c r="G7" s="115" t="s">
        <v>9</v>
      </c>
      <c r="H7" s="116"/>
      <c r="I7" s="116"/>
      <c r="J7" s="116"/>
      <c r="K7" s="116"/>
      <c r="L7" s="116"/>
      <c r="M7" s="117"/>
      <c r="N7" s="8" t="s">
        <v>8</v>
      </c>
      <c r="O7" s="2"/>
    </row>
    <row r="8" spans="1:15" ht="18" customHeight="1">
      <c r="A8" s="9"/>
      <c r="B8" s="87" t="s">
        <v>10</v>
      </c>
      <c r="C8" s="87"/>
      <c r="D8" s="87"/>
      <c r="E8" s="11"/>
      <c r="F8" s="12">
        <v>409287</v>
      </c>
      <c r="G8" s="13"/>
      <c r="H8" s="87" t="s">
        <v>11</v>
      </c>
      <c r="I8" s="87"/>
      <c r="J8" s="87"/>
      <c r="K8" s="87"/>
      <c r="L8" s="87"/>
      <c r="M8" s="14"/>
      <c r="N8" s="15">
        <f>SUM(N9:N17)</f>
        <v>37260</v>
      </c>
      <c r="O8" s="2"/>
    </row>
    <row r="9" spans="1:15" ht="18" customHeight="1">
      <c r="A9" s="16"/>
      <c r="B9" s="17"/>
      <c r="C9" s="18"/>
      <c r="D9" s="19" t="s">
        <v>12</v>
      </c>
      <c r="E9" s="20"/>
      <c r="F9" s="21">
        <v>352027</v>
      </c>
      <c r="G9" s="22"/>
      <c r="H9" s="23"/>
      <c r="I9" s="23"/>
      <c r="J9" s="84" t="s">
        <v>13</v>
      </c>
      <c r="K9" s="84"/>
      <c r="L9" s="84"/>
      <c r="M9" s="24"/>
      <c r="N9" s="25">
        <v>0</v>
      </c>
      <c r="O9" s="2"/>
    </row>
    <row r="10" spans="1:15" ht="18" customHeight="1">
      <c r="A10" s="16"/>
      <c r="B10" s="17"/>
      <c r="C10" s="18"/>
      <c r="D10" s="19" t="s">
        <v>14</v>
      </c>
      <c r="E10" s="20"/>
      <c r="F10" s="21">
        <v>0</v>
      </c>
      <c r="G10" s="22"/>
      <c r="H10" s="23"/>
      <c r="I10" s="23"/>
      <c r="J10" s="84" t="s">
        <v>15</v>
      </c>
      <c r="K10" s="84"/>
      <c r="L10" s="84"/>
      <c r="M10" s="24"/>
      <c r="N10" s="25">
        <v>0</v>
      </c>
      <c r="O10" s="2"/>
    </row>
    <row r="11" spans="1:15" ht="18" customHeight="1">
      <c r="A11" s="16"/>
      <c r="B11" s="17"/>
      <c r="C11" s="18"/>
      <c r="D11" s="19" t="s">
        <v>16</v>
      </c>
      <c r="E11" s="20"/>
      <c r="F11" s="21">
        <v>57260</v>
      </c>
      <c r="G11" s="22"/>
      <c r="H11" s="23"/>
      <c r="I11" s="23"/>
      <c r="J11" s="84" t="s">
        <v>17</v>
      </c>
      <c r="K11" s="84"/>
      <c r="L11" s="84"/>
      <c r="M11" s="24"/>
      <c r="N11" s="25">
        <v>37260</v>
      </c>
      <c r="O11" s="2"/>
    </row>
    <row r="12" spans="1:15" ht="18" customHeight="1">
      <c r="A12" s="16"/>
      <c r="B12" s="17"/>
      <c r="C12" s="18"/>
      <c r="D12" s="19" t="s">
        <v>18</v>
      </c>
      <c r="E12" s="20"/>
      <c r="F12" s="21">
        <v>0</v>
      </c>
      <c r="G12" s="22"/>
      <c r="H12" s="23"/>
      <c r="I12" s="23"/>
      <c r="J12" s="84" t="s">
        <v>19</v>
      </c>
      <c r="K12" s="84"/>
      <c r="L12" s="84"/>
      <c r="M12" s="24"/>
      <c r="N12" s="25">
        <v>0</v>
      </c>
      <c r="O12" s="2"/>
    </row>
    <row r="13" spans="1:15" ht="18" customHeight="1">
      <c r="A13" s="16"/>
      <c r="B13" s="17"/>
      <c r="C13" s="18"/>
      <c r="D13" s="19" t="s">
        <v>20</v>
      </c>
      <c r="E13" s="20"/>
      <c r="F13" s="21">
        <v>0</v>
      </c>
      <c r="G13" s="22"/>
      <c r="H13" s="23"/>
      <c r="I13" s="23"/>
      <c r="J13" s="84" t="s">
        <v>21</v>
      </c>
      <c r="K13" s="84"/>
      <c r="L13" s="84"/>
      <c r="M13" s="24"/>
      <c r="N13" s="25">
        <v>0</v>
      </c>
      <c r="O13" s="2"/>
    </row>
    <row r="14" spans="1:15" ht="18" customHeight="1">
      <c r="A14" s="16"/>
      <c r="B14" s="17"/>
      <c r="C14" s="18"/>
      <c r="D14" s="19" t="s">
        <v>22</v>
      </c>
      <c r="E14" s="20"/>
      <c r="F14" s="21">
        <v>0</v>
      </c>
      <c r="G14" s="22"/>
      <c r="H14" s="23"/>
      <c r="I14" s="23"/>
      <c r="J14" s="84" t="s">
        <v>23</v>
      </c>
      <c r="K14" s="84"/>
      <c r="L14" s="84"/>
      <c r="M14" s="24"/>
      <c r="N14" s="25">
        <v>0</v>
      </c>
      <c r="O14" s="2"/>
    </row>
    <row r="15" spans="1:15" ht="18" customHeight="1">
      <c r="A15" s="16"/>
      <c r="B15" s="17"/>
      <c r="C15" s="18"/>
      <c r="D15" s="19" t="s">
        <v>24</v>
      </c>
      <c r="E15" s="20"/>
      <c r="F15" s="21">
        <v>0</v>
      </c>
      <c r="G15" s="22"/>
      <c r="H15" s="23"/>
      <c r="I15" s="23"/>
      <c r="J15" s="84" t="s">
        <v>25</v>
      </c>
      <c r="K15" s="84"/>
      <c r="L15" s="84"/>
      <c r="M15" s="24"/>
      <c r="N15" s="25">
        <v>0</v>
      </c>
      <c r="O15" s="2"/>
    </row>
    <row r="16" spans="1:15" ht="18" customHeight="1">
      <c r="A16" s="16"/>
      <c r="B16" s="17"/>
      <c r="C16" s="18"/>
      <c r="D16" s="19" t="s">
        <v>26</v>
      </c>
      <c r="E16" s="20"/>
      <c r="F16" s="21">
        <v>0</v>
      </c>
      <c r="G16" s="22"/>
      <c r="H16" s="23"/>
      <c r="I16" s="23"/>
      <c r="J16" s="84" t="s">
        <v>27</v>
      </c>
      <c r="K16" s="84"/>
      <c r="L16" s="84"/>
      <c r="M16" s="24"/>
      <c r="N16" s="25">
        <v>0</v>
      </c>
      <c r="O16" s="2"/>
    </row>
    <row r="17" spans="1:15" ht="18" customHeight="1">
      <c r="A17" s="16"/>
      <c r="B17" s="17"/>
      <c r="C17" s="18"/>
      <c r="D17" s="19" t="s">
        <v>28</v>
      </c>
      <c r="E17" s="20"/>
      <c r="F17" s="21">
        <v>0</v>
      </c>
      <c r="G17" s="22"/>
      <c r="H17" s="23"/>
      <c r="I17" s="23"/>
      <c r="J17" s="84" t="s">
        <v>29</v>
      </c>
      <c r="K17" s="84"/>
      <c r="L17" s="84"/>
      <c r="M17" s="24"/>
      <c r="N17" s="25">
        <v>0</v>
      </c>
      <c r="O17" s="2"/>
    </row>
    <row r="18" spans="1:15">
      <c r="A18" s="16"/>
      <c r="B18" s="17"/>
      <c r="C18" s="18"/>
      <c r="D18" s="19" t="s">
        <v>30</v>
      </c>
      <c r="E18" s="20"/>
      <c r="F18" s="21">
        <v>0</v>
      </c>
      <c r="G18" s="22"/>
      <c r="H18" s="23"/>
      <c r="I18" s="23"/>
      <c r="J18" s="84"/>
      <c r="K18" s="84"/>
      <c r="L18" s="84"/>
      <c r="M18" s="24"/>
      <c r="N18" s="25"/>
      <c r="O18" s="2"/>
    </row>
    <row r="19" spans="1:15" ht="18" customHeight="1">
      <c r="A19" s="16"/>
      <c r="B19" s="17"/>
      <c r="C19" s="18"/>
      <c r="D19" s="19" t="s">
        <v>31</v>
      </c>
      <c r="E19" s="20"/>
      <c r="F19" s="21">
        <v>0</v>
      </c>
      <c r="G19" s="22"/>
      <c r="H19" s="87" t="s">
        <v>32</v>
      </c>
      <c r="I19" s="87"/>
      <c r="J19" s="87"/>
      <c r="K19" s="87"/>
      <c r="L19" s="87"/>
      <c r="M19" s="24"/>
      <c r="N19" s="15">
        <f>SUM(N20:N22)</f>
        <v>0</v>
      </c>
      <c r="O19" s="2"/>
    </row>
    <row r="20" spans="1:15" ht="18" customHeight="1">
      <c r="A20" s="16"/>
      <c r="B20" s="17"/>
      <c r="C20" s="18"/>
      <c r="D20" s="19"/>
      <c r="E20" s="20"/>
      <c r="F20" s="21"/>
      <c r="G20" s="26"/>
      <c r="H20" s="27"/>
      <c r="I20" s="23"/>
      <c r="J20" s="84" t="s">
        <v>33</v>
      </c>
      <c r="K20" s="84"/>
      <c r="L20" s="84"/>
      <c r="M20" s="14"/>
      <c r="N20" s="25">
        <v>0</v>
      </c>
      <c r="O20" s="2"/>
    </row>
    <row r="21" spans="1:15" ht="18" customHeight="1">
      <c r="A21" s="16"/>
      <c r="B21" s="87" t="s">
        <v>34</v>
      </c>
      <c r="C21" s="87"/>
      <c r="D21" s="87"/>
      <c r="E21" s="11"/>
      <c r="F21" s="28">
        <f>F22+F31+F36</f>
        <v>0</v>
      </c>
      <c r="G21" s="26"/>
      <c r="H21" s="27"/>
      <c r="I21" s="23"/>
      <c r="J21" s="84" t="s">
        <v>35</v>
      </c>
      <c r="K21" s="84"/>
      <c r="L21" s="84"/>
      <c r="M21" s="24"/>
      <c r="N21" s="25">
        <v>0</v>
      </c>
      <c r="O21" s="2"/>
    </row>
    <row r="22" spans="1:15" ht="18" customHeight="1">
      <c r="A22" s="16"/>
      <c r="B22" s="29"/>
      <c r="C22" s="87" t="s">
        <v>36</v>
      </c>
      <c r="D22" s="87"/>
      <c r="E22" s="11"/>
      <c r="F22" s="30">
        <f>SUM(F23:F29)</f>
        <v>0</v>
      </c>
      <c r="G22" s="26"/>
      <c r="H22" s="27"/>
      <c r="I22" s="23"/>
      <c r="J22" s="84" t="s">
        <v>29</v>
      </c>
      <c r="K22" s="84"/>
      <c r="L22" s="84"/>
      <c r="M22" s="24"/>
      <c r="N22" s="25">
        <v>0</v>
      </c>
      <c r="O22" s="2"/>
    </row>
    <row r="23" spans="1:15">
      <c r="A23" s="16"/>
      <c r="B23" s="17"/>
      <c r="C23" s="18"/>
      <c r="D23" s="19" t="s">
        <v>37</v>
      </c>
      <c r="E23" s="20"/>
      <c r="F23" s="25">
        <v>0</v>
      </c>
      <c r="G23" s="26"/>
      <c r="H23" s="27"/>
      <c r="I23" s="23"/>
      <c r="J23" s="84"/>
      <c r="K23" s="84"/>
      <c r="L23" s="84"/>
      <c r="M23" s="24"/>
      <c r="N23" s="25"/>
      <c r="O23" s="2"/>
    </row>
    <row r="24" spans="1:15" ht="18" customHeight="1">
      <c r="A24" s="16"/>
      <c r="B24" s="17"/>
      <c r="C24" s="18"/>
      <c r="D24" s="19" t="s">
        <v>38</v>
      </c>
      <c r="E24" s="20"/>
      <c r="F24" s="25">
        <v>0</v>
      </c>
      <c r="G24" s="97" t="s">
        <v>39</v>
      </c>
      <c r="H24" s="98"/>
      <c r="I24" s="98"/>
      <c r="J24" s="98"/>
      <c r="K24" s="98"/>
      <c r="L24" s="98"/>
      <c r="M24" s="99"/>
      <c r="N24" s="108">
        <f>N8+N19</f>
        <v>37260</v>
      </c>
      <c r="O24" s="2"/>
    </row>
    <row r="25" spans="1:15">
      <c r="A25" s="16"/>
      <c r="B25" s="17"/>
      <c r="C25" s="18"/>
      <c r="D25" s="19" t="s">
        <v>40</v>
      </c>
      <c r="E25" s="20"/>
      <c r="F25" s="25">
        <v>0</v>
      </c>
      <c r="G25" s="105"/>
      <c r="H25" s="106"/>
      <c r="I25" s="106"/>
      <c r="J25" s="106"/>
      <c r="K25" s="106"/>
      <c r="L25" s="106"/>
      <c r="M25" s="107"/>
      <c r="N25" s="109"/>
      <c r="O25" s="2"/>
    </row>
    <row r="26" spans="1:15">
      <c r="A26" s="16"/>
      <c r="B26" s="17"/>
      <c r="C26" s="18"/>
      <c r="D26" s="19" t="s">
        <v>41</v>
      </c>
      <c r="E26" s="20"/>
      <c r="F26" s="25">
        <v>0</v>
      </c>
      <c r="G26" s="32"/>
      <c r="H26" s="33"/>
      <c r="I26" s="33"/>
      <c r="J26" s="33"/>
      <c r="K26" s="33"/>
      <c r="L26" s="33"/>
      <c r="M26" s="34"/>
      <c r="N26" s="35"/>
      <c r="O26" s="2"/>
    </row>
    <row r="27" spans="1:15" ht="18" customHeight="1">
      <c r="A27" s="16"/>
      <c r="B27" s="17"/>
      <c r="C27" s="18"/>
      <c r="D27" s="19" t="s">
        <v>42</v>
      </c>
      <c r="E27" s="20"/>
      <c r="F27" s="25">
        <v>0</v>
      </c>
      <c r="G27" s="110" t="s">
        <v>43</v>
      </c>
      <c r="H27" s="111"/>
      <c r="I27" s="111"/>
      <c r="J27" s="111"/>
      <c r="K27" s="111"/>
      <c r="L27" s="111"/>
      <c r="M27" s="112"/>
      <c r="N27" s="15"/>
      <c r="O27" s="2"/>
    </row>
    <row r="28" spans="1:15">
      <c r="A28" s="16"/>
      <c r="B28" s="17"/>
      <c r="C28" s="18"/>
      <c r="D28" s="19" t="s">
        <v>44</v>
      </c>
      <c r="E28" s="20"/>
      <c r="F28" s="25">
        <v>0</v>
      </c>
      <c r="G28" s="110"/>
      <c r="H28" s="111"/>
      <c r="I28" s="111"/>
      <c r="J28" s="111"/>
      <c r="K28" s="111"/>
      <c r="L28" s="111"/>
      <c r="M28" s="112"/>
      <c r="N28" s="15"/>
      <c r="O28" s="2"/>
    </row>
    <row r="29" spans="1:15" ht="18" customHeight="1">
      <c r="A29" s="16"/>
      <c r="B29" s="17"/>
      <c r="C29" s="18"/>
      <c r="D29" s="19" t="s">
        <v>45</v>
      </c>
      <c r="E29" s="20"/>
      <c r="F29" s="25">
        <v>0</v>
      </c>
      <c r="G29" s="36"/>
      <c r="H29" s="87" t="s">
        <v>46</v>
      </c>
      <c r="I29" s="87"/>
      <c r="J29" s="87"/>
      <c r="K29" s="87"/>
      <c r="L29" s="87"/>
      <c r="M29" s="37"/>
      <c r="N29" s="15">
        <v>372027</v>
      </c>
      <c r="O29" s="2"/>
    </row>
    <row r="30" spans="1:15">
      <c r="A30" s="16"/>
      <c r="B30" s="17"/>
      <c r="C30" s="18"/>
      <c r="D30" s="19"/>
      <c r="E30" s="20"/>
      <c r="F30" s="25"/>
      <c r="G30" s="36"/>
      <c r="H30" s="38"/>
      <c r="I30" s="38"/>
      <c r="J30" s="87" t="s">
        <v>47</v>
      </c>
      <c r="K30" s="87"/>
      <c r="L30" s="87"/>
      <c r="M30" s="37"/>
      <c r="N30" s="15">
        <v>10000</v>
      </c>
      <c r="O30" s="2"/>
    </row>
    <row r="31" spans="1:15" ht="18" customHeight="1">
      <c r="A31" s="16"/>
      <c r="B31" s="39"/>
      <c r="C31" s="87" t="s">
        <v>48</v>
      </c>
      <c r="D31" s="87"/>
      <c r="E31" s="11"/>
      <c r="F31" s="15">
        <f>SUM(F32:F34)</f>
        <v>0</v>
      </c>
      <c r="G31" s="36"/>
      <c r="H31" s="38"/>
      <c r="I31" s="10"/>
      <c r="J31" s="87" t="s">
        <v>49</v>
      </c>
      <c r="K31" s="87"/>
      <c r="L31" s="87"/>
      <c r="M31" s="37"/>
      <c r="N31" s="15">
        <f>SUM(N32:N33)</f>
        <v>0</v>
      </c>
      <c r="O31" s="2"/>
    </row>
    <row r="32" spans="1:15" ht="18" customHeight="1">
      <c r="A32" s="40"/>
      <c r="B32" s="17"/>
      <c r="C32" s="18"/>
      <c r="D32" s="19" t="s">
        <v>50</v>
      </c>
      <c r="E32" s="20"/>
      <c r="F32" s="25">
        <v>0</v>
      </c>
      <c r="G32" s="36"/>
      <c r="H32" s="10"/>
      <c r="I32" s="10"/>
      <c r="J32" s="41"/>
      <c r="K32" s="84" t="s">
        <v>51</v>
      </c>
      <c r="L32" s="84"/>
      <c r="M32" s="42"/>
      <c r="N32" s="25">
        <v>0</v>
      </c>
      <c r="O32" s="2"/>
    </row>
    <row r="33" spans="1:15" ht="18" customHeight="1">
      <c r="A33" s="40"/>
      <c r="B33" s="17"/>
      <c r="C33" s="18"/>
      <c r="D33" s="19" t="s">
        <v>52</v>
      </c>
      <c r="E33" s="20"/>
      <c r="F33" s="25">
        <v>0</v>
      </c>
      <c r="G33" s="36"/>
      <c r="H33" s="38"/>
      <c r="I33" s="38"/>
      <c r="J33" s="41"/>
      <c r="K33" s="84" t="s">
        <v>53</v>
      </c>
      <c r="L33" s="84"/>
      <c r="M33" s="42"/>
      <c r="N33" s="25">
        <v>0</v>
      </c>
      <c r="O33" s="2"/>
    </row>
    <row r="34" spans="1:15">
      <c r="A34" s="40"/>
      <c r="B34" s="17"/>
      <c r="C34" s="18"/>
      <c r="D34" s="19" t="s">
        <v>30</v>
      </c>
      <c r="E34" s="20"/>
      <c r="F34" s="25">
        <v>0</v>
      </c>
      <c r="G34" s="36"/>
      <c r="H34" s="38"/>
      <c r="I34" s="43"/>
      <c r="J34" s="44"/>
      <c r="K34" s="45"/>
      <c r="L34" s="19"/>
      <c r="M34" s="42"/>
      <c r="N34" s="25"/>
      <c r="O34" s="2"/>
    </row>
    <row r="35" spans="1:15" ht="18" customHeight="1">
      <c r="A35" s="40"/>
      <c r="B35" s="17"/>
      <c r="C35" s="18"/>
      <c r="D35" s="46"/>
      <c r="E35" s="20"/>
      <c r="F35" s="25"/>
      <c r="G35" s="36"/>
      <c r="H35" s="38"/>
      <c r="I35" s="38"/>
      <c r="J35" s="87" t="s">
        <v>54</v>
      </c>
      <c r="K35" s="87"/>
      <c r="L35" s="87"/>
      <c r="M35" s="37"/>
      <c r="N35" s="15">
        <v>362027</v>
      </c>
      <c r="O35" s="2"/>
    </row>
    <row r="36" spans="1:15" ht="18" customHeight="1">
      <c r="A36" s="16"/>
      <c r="B36" s="39"/>
      <c r="C36" s="87" t="s">
        <v>55</v>
      </c>
      <c r="D36" s="87"/>
      <c r="E36" s="11"/>
      <c r="F36" s="15">
        <f>SUM(F37:F43)</f>
        <v>0</v>
      </c>
      <c r="G36" s="36"/>
      <c r="H36" s="38"/>
      <c r="I36" s="38"/>
      <c r="J36" s="47"/>
      <c r="K36" s="84" t="s">
        <v>56</v>
      </c>
      <c r="L36" s="84"/>
      <c r="M36" s="42"/>
      <c r="N36" s="48">
        <v>134358</v>
      </c>
      <c r="O36" s="2"/>
    </row>
    <row r="37" spans="1:15" ht="21" customHeight="1">
      <c r="A37" s="16"/>
      <c r="B37" s="17"/>
      <c r="C37" s="18"/>
      <c r="D37" s="19" t="s">
        <v>57</v>
      </c>
      <c r="E37" s="20"/>
      <c r="F37" s="21">
        <v>0</v>
      </c>
      <c r="G37" s="36"/>
      <c r="H37" s="10"/>
      <c r="I37" s="10"/>
      <c r="J37" s="23"/>
      <c r="K37" s="84" t="s">
        <v>58</v>
      </c>
      <c r="L37" s="84"/>
      <c r="M37" s="41"/>
      <c r="N37" s="21">
        <v>227669</v>
      </c>
      <c r="O37" s="2"/>
    </row>
    <row r="38" spans="1:15">
      <c r="A38" s="16"/>
      <c r="B38" s="17"/>
      <c r="C38" s="18"/>
      <c r="D38" s="19" t="s">
        <v>59</v>
      </c>
      <c r="E38" s="20"/>
      <c r="F38" s="21">
        <v>0</v>
      </c>
      <c r="G38" s="36"/>
      <c r="H38" s="38"/>
      <c r="I38" s="38"/>
      <c r="J38" s="87"/>
      <c r="K38" s="87"/>
      <c r="L38" s="87"/>
      <c r="M38" s="37"/>
      <c r="N38" s="15"/>
      <c r="O38" s="2"/>
    </row>
    <row r="39" spans="1:15">
      <c r="A39" s="16"/>
      <c r="B39" s="17"/>
      <c r="C39" s="18"/>
      <c r="D39" s="19" t="s">
        <v>60</v>
      </c>
      <c r="E39" s="20"/>
      <c r="F39" s="21">
        <v>0</v>
      </c>
      <c r="G39" s="36"/>
      <c r="H39" s="10"/>
      <c r="I39" s="10"/>
      <c r="J39" s="87"/>
      <c r="K39" s="87"/>
      <c r="L39" s="87"/>
      <c r="M39" s="37"/>
      <c r="N39" s="15"/>
      <c r="O39" s="2"/>
    </row>
    <row r="40" spans="1:15">
      <c r="A40" s="16"/>
      <c r="B40" s="17"/>
      <c r="C40" s="18"/>
      <c r="D40" s="19" t="s">
        <v>61</v>
      </c>
      <c r="E40" s="20"/>
      <c r="F40" s="21">
        <v>0</v>
      </c>
      <c r="G40" s="36"/>
      <c r="H40" s="10"/>
      <c r="I40" s="10"/>
      <c r="J40" s="10"/>
      <c r="K40" s="10"/>
      <c r="L40" s="10"/>
      <c r="M40" s="37"/>
      <c r="N40" s="49"/>
      <c r="O40" s="2"/>
    </row>
    <row r="41" spans="1:15" ht="18" customHeight="1">
      <c r="A41" s="16"/>
      <c r="B41" s="17"/>
      <c r="C41" s="18"/>
      <c r="D41" s="19" t="s">
        <v>62</v>
      </c>
      <c r="E41" s="20"/>
      <c r="F41" s="21">
        <v>0</v>
      </c>
      <c r="G41" s="36"/>
      <c r="H41" s="87" t="s">
        <v>63</v>
      </c>
      <c r="I41" s="87"/>
      <c r="J41" s="87"/>
      <c r="K41" s="87"/>
      <c r="L41" s="87"/>
      <c r="M41" s="37"/>
      <c r="N41" s="49">
        <f>N42</f>
        <v>0</v>
      </c>
      <c r="O41" s="2"/>
    </row>
    <row r="42" spans="1:15">
      <c r="A42" s="16"/>
      <c r="B42" s="17"/>
      <c r="C42" s="18"/>
      <c r="D42" s="19" t="s">
        <v>30</v>
      </c>
      <c r="E42" s="20"/>
      <c r="F42" s="21">
        <v>0</v>
      </c>
      <c r="G42" s="36"/>
      <c r="H42" s="38"/>
      <c r="I42" s="38"/>
      <c r="J42" s="103" t="s">
        <v>64</v>
      </c>
      <c r="K42" s="103"/>
      <c r="L42" s="103"/>
      <c r="M42" s="42"/>
      <c r="N42" s="15">
        <v>0</v>
      </c>
      <c r="O42" s="2"/>
    </row>
    <row r="43" spans="1:15">
      <c r="A43" s="16"/>
      <c r="B43" s="17"/>
      <c r="C43" s="18"/>
      <c r="D43" s="19" t="s">
        <v>31</v>
      </c>
      <c r="E43" s="20"/>
      <c r="F43" s="21">
        <v>0</v>
      </c>
      <c r="G43" s="36"/>
      <c r="H43" s="38"/>
      <c r="I43" s="38"/>
      <c r="J43" s="104"/>
      <c r="K43" s="104"/>
      <c r="L43" s="104"/>
      <c r="M43" s="37"/>
      <c r="N43" s="15"/>
      <c r="O43" s="2"/>
    </row>
    <row r="44" spans="1:15" ht="18" customHeight="1">
      <c r="A44" s="16"/>
      <c r="B44" s="17"/>
      <c r="C44" s="18"/>
      <c r="D44" s="19"/>
      <c r="E44" s="20"/>
      <c r="F44" s="21"/>
      <c r="G44" s="97" t="s">
        <v>65</v>
      </c>
      <c r="H44" s="98"/>
      <c r="I44" s="98"/>
      <c r="J44" s="98"/>
      <c r="K44" s="98"/>
      <c r="L44" s="98"/>
      <c r="M44" s="99"/>
      <c r="N44" s="31">
        <f>N29+N41</f>
        <v>372027</v>
      </c>
      <c r="O44" s="2"/>
    </row>
    <row r="45" spans="1:15" ht="18.399999999999999" customHeight="1" thickBot="1">
      <c r="A45" s="100" t="s">
        <v>66</v>
      </c>
      <c r="B45" s="101"/>
      <c r="C45" s="101"/>
      <c r="D45" s="101"/>
      <c r="E45" s="102"/>
      <c r="F45" s="50">
        <f>F8+F21</f>
        <v>409287</v>
      </c>
      <c r="G45" s="100" t="s">
        <v>67</v>
      </c>
      <c r="H45" s="101"/>
      <c r="I45" s="101"/>
      <c r="J45" s="101"/>
      <c r="K45" s="101"/>
      <c r="L45" s="101"/>
      <c r="M45" s="102"/>
      <c r="N45" s="51">
        <v>409287</v>
      </c>
      <c r="O45" s="2"/>
    </row>
    <row r="46" spans="1:1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</sheetData>
  <mergeCells count="47">
    <mergeCell ref="A7:E7"/>
    <mergeCell ref="G7:M7"/>
    <mergeCell ref="A1:N1"/>
    <mergeCell ref="A2:N2"/>
    <mergeCell ref="A5:N5"/>
    <mergeCell ref="A6:E6"/>
    <mergeCell ref="G6:M6"/>
    <mergeCell ref="J18:L18"/>
    <mergeCell ref="B8:D8"/>
    <mergeCell ref="H8:L8"/>
    <mergeCell ref="J9:L9"/>
    <mergeCell ref="J10:L10"/>
    <mergeCell ref="J11:L11"/>
    <mergeCell ref="J12:L12"/>
    <mergeCell ref="J13:L13"/>
    <mergeCell ref="J14:L14"/>
    <mergeCell ref="J15:L15"/>
    <mergeCell ref="J16:L16"/>
    <mergeCell ref="J17:L17"/>
    <mergeCell ref="H19:L19"/>
    <mergeCell ref="J20:L20"/>
    <mergeCell ref="B21:D21"/>
    <mergeCell ref="J21:L21"/>
    <mergeCell ref="C22:D22"/>
    <mergeCell ref="J22:L22"/>
    <mergeCell ref="C36:D36"/>
    <mergeCell ref="K36:L36"/>
    <mergeCell ref="J23:L23"/>
    <mergeCell ref="G24:M25"/>
    <mergeCell ref="N24:N25"/>
    <mergeCell ref="G27:M28"/>
    <mergeCell ref="H29:L29"/>
    <mergeCell ref="J30:L30"/>
    <mergeCell ref="C31:D31"/>
    <mergeCell ref="J31:L31"/>
    <mergeCell ref="K32:L32"/>
    <mergeCell ref="K33:L33"/>
    <mergeCell ref="J35:L35"/>
    <mergeCell ref="G44:M44"/>
    <mergeCell ref="A45:E45"/>
    <mergeCell ref="G45:M45"/>
    <mergeCell ref="K37:L37"/>
    <mergeCell ref="J38:L38"/>
    <mergeCell ref="J39:L39"/>
    <mergeCell ref="H41:L41"/>
    <mergeCell ref="J42:L42"/>
    <mergeCell ref="J43:L43"/>
  </mergeCells>
  <phoneticPr fontId="4"/>
  <pageMargins left="0.7" right="0.7" top="0.75" bottom="0.75" header="0.3" footer="0.3"/>
  <pageSetup paperSize="9" scale="4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損益計算書</vt:lpstr>
      <vt:lpstr>貸借対照表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GODA Takafumi</dc:creator>
  <cp:lastModifiedBy>GODA Takafumi</cp:lastModifiedBy>
  <dcterms:created xsi:type="dcterms:W3CDTF">2024-06-01T02:19:41Z</dcterms:created>
  <dcterms:modified xsi:type="dcterms:W3CDTF">2024-06-06T07:50:36Z</dcterms:modified>
</cp:coreProperties>
</file>